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reak-Eve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&quot;$&quot;#,##0;[Red]-&quot;$&quot;#,##0"/>
    <numFmt numFmtId="165" formatCode="&quot;$&quot;#,##0.00"/>
    <numFmt numFmtId="166" formatCode="0.0%"/>
    <numFmt numFmtId="167" formatCode="#,##0.0"/>
  </numFmts>
  <fonts count="6">
    <font>
      <name val="Calibri"/>
      <family val="2"/>
      <color theme="1"/>
      <sz val="11"/>
      <scheme val="minor"/>
    </font>
    <font>
      <b val="1"/>
      <color rgb="000F5D4E"/>
      <sz val="16"/>
    </font>
    <font>
      <i val="1"/>
      <color rgb="006B7280"/>
    </font>
    <font>
      <i val="1"/>
      <color rgb="006B7280"/>
      <sz val="9"/>
    </font>
    <font>
      <b val="1"/>
      <color rgb="00FFFFFF"/>
    </font>
    <font>
      <b val="1"/>
    </font>
  </fonts>
  <fills count="5">
    <fill>
      <patternFill/>
    </fill>
    <fill>
      <patternFill patternType="gray125"/>
    </fill>
    <fill>
      <patternFill patternType="solid">
        <fgColor rgb="000F5D4E"/>
      </patternFill>
    </fill>
    <fill>
      <patternFill patternType="solid">
        <fgColor rgb="00FFF4C2"/>
      </patternFill>
    </fill>
    <fill>
      <patternFill patternType="solid">
        <fgColor rgb="00E6F2EF"/>
      </patternFill>
    </fill>
  </fills>
  <borders count="2">
    <border>
      <left/>
      <right/>
      <top/>
      <bottom/>
      <diagonal/>
    </border>
    <border>
      <left style="thin">
        <color rgb="00D0D5DD"/>
      </left>
      <right style="thin">
        <color rgb="00D0D5DD"/>
      </right>
      <top style="thin">
        <color rgb="00D0D5DD"/>
      </top>
      <bottom style="thin">
        <color rgb="00D0D5DD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2" borderId="1" applyAlignment="1" pivotButton="0" quotePrefix="0" xfId="0">
      <alignment horizontal="center"/>
    </xf>
    <xf numFmtId="0" fontId="0" fillId="0" borderId="1" pivotButton="0" quotePrefix="0" xfId="0"/>
    <xf numFmtId="164" fontId="0" fillId="3" borderId="1" pivotButton="0" quotePrefix="0" xfId="0"/>
    <xf numFmtId="165" fontId="0" fillId="3" borderId="1" pivotButton="0" quotePrefix="0" xfId="0"/>
    <xf numFmtId="165" fontId="0" fillId="0" borderId="1" pivotButton="0" quotePrefix="0" xfId="0"/>
    <xf numFmtId="166" fontId="0" fillId="0" borderId="1" pivotButton="0" quotePrefix="0" xfId="0"/>
    <xf numFmtId="0" fontId="5" fillId="4" borderId="1" pivotButton="0" quotePrefix="0" xfId="0"/>
    <xf numFmtId="3" fontId="5" fillId="4" borderId="1" pivotButton="0" quotePrefix="0" xfId="0"/>
    <xf numFmtId="164" fontId="5" fillId="4" borderId="1" pivotButton="0" quotePrefix="0" xfId="0"/>
    <xf numFmtId="167" fontId="0" fillId="0" borderId="1" pivotButton="0" quotePrefix="0" xfId="0"/>
    <xf numFmtId="9" fontId="0" fillId="0" borderId="1" pivotButton="0" quotePrefix="0" xfId="0"/>
    <xf numFmtId="3" fontId="0" fillId="0" borderId="1" pivotButton="0" quotePrefix="0" xfId="0"/>
    <xf numFmtId="164" fontId="0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3"/>
  <sheetViews>
    <sheetView workbookViewId="0">
      <selection activeCell="A1" sqref="A1"/>
    </sheetView>
  </sheetViews>
  <sheetFormatPr baseColWidth="8" defaultRowHeight="15"/>
  <cols>
    <col width="46" customWidth="1" min="1" max="1"/>
    <col width="14" customWidth="1" min="2" max="2"/>
    <col width="14" customWidth="1" min="3" max="3"/>
    <col width="14" customWidth="1" min="4" max="4"/>
    <col width="14" customWidth="1" min="5" max="5"/>
  </cols>
  <sheetData>
    <row r="1">
      <c r="A1" s="1" t="inlineStr">
        <is>
          <t>Break-Even Analysis</t>
        </is>
      </c>
    </row>
    <row r="2">
      <c r="A2" s="2" t="inlineStr">
        <is>
          <t>Find how many units or how much revenue you need to cover your costs.</t>
        </is>
      </c>
    </row>
    <row r="3">
      <c r="A3" s="3" t="inlineStr">
        <is>
          <t>Yellow cells are inputs. Example numbers are placeholders. Free template from BusinessPlanDownload.net</t>
        </is>
      </c>
    </row>
    <row r="5">
      <c r="A5" s="4" t="inlineStr">
        <is>
          <t>Input</t>
        </is>
      </c>
      <c r="B5" s="4" t="inlineStr">
        <is>
          <t>Value</t>
        </is>
      </c>
    </row>
    <row r="6">
      <c r="A6" s="5" t="inlineStr">
        <is>
          <t>Monthly fixed costs (rent, salaries, insurance...)</t>
        </is>
      </c>
      <c r="B6" s="6" t="n">
        <v>12000</v>
      </c>
    </row>
    <row r="7">
      <c r="A7" s="5" t="inlineStr">
        <is>
          <t>Average selling price per unit</t>
        </is>
      </c>
      <c r="B7" s="7" t="n">
        <v>40</v>
      </c>
    </row>
    <row r="8">
      <c r="A8" s="5" t="inlineStr">
        <is>
          <t>Variable cost per unit (materials, commissions...)</t>
        </is>
      </c>
      <c r="B8" s="7" t="n">
        <v>16</v>
      </c>
    </row>
    <row r="10">
      <c r="A10" s="4" t="inlineStr">
        <is>
          <t>Result</t>
        </is>
      </c>
      <c r="B10" s="4" t="inlineStr">
        <is>
          <t>Value</t>
        </is>
      </c>
    </row>
    <row r="11">
      <c r="A11" s="5" t="inlineStr">
        <is>
          <t>Contribution margin per unit</t>
        </is>
      </c>
      <c r="B11" s="8">
        <f>B7-B8</f>
        <v/>
      </c>
    </row>
    <row r="12">
      <c r="A12" s="5" t="inlineStr">
        <is>
          <t>Contribution margin ratio</t>
        </is>
      </c>
      <c r="B12" s="9">
        <f>IF(B7=0,0,B11/B7)</f>
        <v/>
      </c>
    </row>
    <row r="13">
      <c r="A13" s="10" t="inlineStr">
        <is>
          <t>Break-even units per month</t>
        </is>
      </c>
      <c r="B13" s="11">
        <f>IF(B11&lt;=0,"Price must exceed cost",ROUNDUP(B6/B11,0))</f>
        <v/>
      </c>
    </row>
    <row r="14">
      <c r="A14" s="10" t="inlineStr">
        <is>
          <t>Break-even revenue per month</t>
        </is>
      </c>
      <c r="B14" s="12">
        <f>IF(B11&lt;=0,0,B6/B12)</f>
        <v/>
      </c>
    </row>
    <row r="15">
      <c r="A15" s="5" t="inlineStr">
        <is>
          <t>Break-even units per day (30 days)</t>
        </is>
      </c>
      <c r="B15" s="13">
        <f>IF(B11&lt;=0,0,B13/30)</f>
        <v/>
      </c>
    </row>
    <row r="17">
      <c r="A17" s="4" t="inlineStr">
        <is>
          <t>% of break-even</t>
        </is>
      </c>
      <c r="B17" s="4" t="inlineStr">
        <is>
          <t>Units</t>
        </is>
      </c>
      <c r="C17" s="4" t="inlineStr">
        <is>
          <t>Revenue</t>
        </is>
      </c>
      <c r="D17" s="4" t="inlineStr">
        <is>
          <t>Total costs</t>
        </is>
      </c>
      <c r="E17" s="4" t="inlineStr">
        <is>
          <t>Profit</t>
        </is>
      </c>
    </row>
    <row r="18">
      <c r="A18" s="14" t="n">
        <v>0.5</v>
      </c>
      <c r="B18" s="15">
        <f>IF($B$11&lt;=0,0,ROUND($B$13*A18,0))</f>
        <v/>
      </c>
      <c r="C18" s="16">
        <f>B18*$B$7</f>
        <v/>
      </c>
      <c r="D18" s="16">
        <f>$B$6+B18*$B$8</f>
        <v/>
      </c>
      <c r="E18" s="16">
        <f>C18-D18</f>
        <v/>
      </c>
    </row>
    <row r="19">
      <c r="A19" s="14" t="n">
        <v>0.75</v>
      </c>
      <c r="B19" s="15">
        <f>IF($B$11&lt;=0,0,ROUND($B$13*A19,0))</f>
        <v/>
      </c>
      <c r="C19" s="16">
        <f>B19*$B$7</f>
        <v/>
      </c>
      <c r="D19" s="16">
        <f>$B$6+B19*$B$8</f>
        <v/>
      </c>
      <c r="E19" s="16">
        <f>C19-D19</f>
        <v/>
      </c>
    </row>
    <row r="20">
      <c r="A20" s="14" t="n">
        <v>1</v>
      </c>
      <c r="B20" s="15">
        <f>IF($B$11&lt;=0,0,ROUND($B$13*A20,0))</f>
        <v/>
      </c>
      <c r="C20" s="16">
        <f>B20*$B$7</f>
        <v/>
      </c>
      <c r="D20" s="16">
        <f>$B$6+B20*$B$8</f>
        <v/>
      </c>
      <c r="E20" s="16">
        <f>C20-D20</f>
        <v/>
      </c>
    </row>
    <row r="21">
      <c r="A21" s="14" t="n">
        <v>1.25</v>
      </c>
      <c r="B21" s="15">
        <f>IF($B$11&lt;=0,0,ROUND($B$13*A21,0))</f>
        <v/>
      </c>
      <c r="C21" s="16">
        <f>B21*$B$7</f>
        <v/>
      </c>
      <c r="D21" s="16">
        <f>$B$6+B21*$B$8</f>
        <v/>
      </c>
      <c r="E21" s="16">
        <f>C21-D21</f>
        <v/>
      </c>
    </row>
    <row r="22">
      <c r="A22" s="14" t="n">
        <v>1.5</v>
      </c>
      <c r="B22" s="15">
        <f>IF($B$11&lt;=0,0,ROUND($B$13*A22,0))</f>
        <v/>
      </c>
      <c r="C22" s="16">
        <f>B22*$B$7</f>
        <v/>
      </c>
      <c r="D22" s="16">
        <f>$B$6+B22*$B$8</f>
        <v/>
      </c>
      <c r="E22" s="16">
        <f>C22-D22</f>
        <v/>
      </c>
    </row>
    <row r="23">
      <c r="A23" s="14" t="n">
        <v>2</v>
      </c>
      <c r="B23" s="15">
        <f>IF($B$11&lt;=0,0,ROUND($B$13*A23,0))</f>
        <v/>
      </c>
      <c r="C23" s="16">
        <f>B23*$B$7</f>
        <v/>
      </c>
      <c r="D23" s="16">
        <f>$B$6+B23*$B$8</f>
        <v/>
      </c>
      <c r="E23" s="16">
        <f>C23-D23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2026-10-27T22:08:00Z</dcterms:created>
  <dcterms:modified xmlns:dcterms="http://purl.org/dc/terms/" xmlns:xsi="http://www.w3.org/2001/XMLSchema-instance" xsi:type="dcterms:W3CDTF">2026-10-27T22:08:00Z</dcterms:modified>
</cp:coreProperties>
</file>